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0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AMC">#REF!</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<sst xmlns="http://schemas.openxmlformats.org/spreadsheetml/2006/main" count="159" uniqueCount="65">
  <si>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</si>
  <si>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</si>
  <si>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</si>
  <si>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</si>
  <si>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</si>
  <si>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</si>
  <si>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</si>
  <si>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</si>
  <si>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</si>
  <si>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</si>
  <si>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</si>
  <si>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</si>
  <si>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</si>
  <si>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</si>
  <si>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</si>
  <si>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</si>
  <si>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</si>
  <si>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</si>
  <si>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</si>
  <si>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</si>
  <si>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</si>
  <si>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</si>
  <si>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</si>
  <si>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</si>
  <si>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</si>
  <si>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</si>
  <si>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</si>
  <si>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</si>
  <si>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</si>
  <si>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</si>
  <si>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</si>
  <si>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</si>
  <si>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</si>
  <si>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</si>
  <si>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</si>
  <si>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</si>
  <si>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</si>
  <si>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</si>
  <si>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</si>
  <si>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Full Conversion</t>
  </si>
  <si>
    <t>Quoted Rate in Words</t>
  </si>
  <si>
    <t>Quoted Rate in Figures</t>
  </si>
  <si>
    <t>Name of the Bidder/ Bidding Firm / Company :</t>
  </si>
  <si>
    <t>item3</t>
  </si>
  <si>
    <t>Contract No: TMC/ACTREC/ENGG/ZS/SQ-06/ Curtains Changing sofa Clothes/2024.</t>
  </si>
  <si>
    <t>Name of Work:Providing and Fixing curtains, changing sofa clothes in retreat and CRI building at ACTREC.</t>
  </si>
  <si>
    <t>Tender Inviting Authority: Director TMC</t>
  </si>
  <si>
    <t>item4</t>
  </si>
  <si>
    <t>item6</t>
  </si>
  <si>
    <t>item7</t>
  </si>
  <si>
    <t xml:space="preserve">Nos </t>
  </si>
  <si>
    <r>
      <rPr>
        <b/>
        <u val="single"/>
        <sz val="16"/>
        <rFont val="Cambria"/>
        <family val="1"/>
      </rPr>
      <t>PRICE SCHEDULE</t>
    </r>
    <r>
      <rPr>
        <b/>
        <sz val="16"/>
        <rFont val="Cambria"/>
        <family val="1"/>
      </rPr>
      <t xml:space="preserve">
</t>
    </r>
    <r>
      <rPr>
        <b/>
        <sz val="16"/>
        <color indexed="10"/>
        <rFont val="Cambria"/>
        <family val="1"/>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</si>
  <si>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6"/>
        <color indexed="10"/>
        <rFont val="Cambria"/>
        <family val="1"/>
      </rPr>
      <t>#</t>
    </r>
  </si>
  <si>
    <r>
      <t xml:space="preserve">TEXT </t>
    </r>
    <r>
      <rPr>
        <b/>
        <sz val="16"/>
        <color indexed="10"/>
        <rFont val="Cambria"/>
        <family val="1"/>
      </rPr>
      <t>#</t>
    </r>
  </si>
  <si>
    <r>
      <t>TEXT</t>
    </r>
    <r>
      <rPr>
        <b/>
        <sz val="16"/>
        <color indexed="10"/>
        <rFont val="Cambria"/>
        <family val="1"/>
      </rPr>
      <t>#</t>
    </r>
  </si>
  <si>
    <r>
      <t xml:space="preserve">Estimated Rate
in
</t>
    </r>
    <r>
      <rPr>
        <b/>
        <sz val="16"/>
        <color indexed="10"/>
        <rFont val="Cambria"/>
        <family val="1"/>
      </rPr>
      <t>Rs.      P</t>
    </r>
  </si>
  <si>
    <r>
      <t xml:space="preserve">BASIC RATE In </t>
    </r>
    <r>
      <rPr>
        <b/>
        <sz val="16"/>
        <color indexed="10"/>
        <rFont val="Cambria"/>
        <family val="1"/>
      </rPr>
      <t>Figures</t>
    </r>
    <r>
      <rPr>
        <b/>
        <sz val="16"/>
        <rFont val="Cambria"/>
        <family val="1"/>
      </rPr>
      <t xml:space="preserve"> To be entered by the </t>
    </r>
    <r>
      <rPr>
        <b/>
        <sz val="16"/>
        <color indexed="10"/>
        <rFont val="Cambria"/>
        <family val="1"/>
      </rPr>
      <t>Bidder</t>
    </r>
    <r>
      <rPr>
        <b/>
        <sz val="16"/>
        <rFont val="Cambria"/>
        <family val="1"/>
      </rPr>
      <t xml:space="preserve"> in
</t>
    </r>
    <r>
      <rPr>
        <b/>
        <sz val="16"/>
        <color indexed="10"/>
        <rFont val="Cambria"/>
        <family val="1"/>
      </rPr>
      <t>Rs.      P</t>
    </r>
    <r>
      <rPr>
        <b/>
        <sz val="16"/>
        <rFont val="Cambria"/>
        <family val="1"/>
      </rPr>
      <t xml:space="preserve">
 </t>
    </r>
  </si>
  <si>
    <r>
      <t xml:space="preserve">TOTAL AMOUNT  Without Taxes
             in
</t>
    </r>
    <r>
      <rPr>
        <b/>
        <sz val="16"/>
        <color indexed="10"/>
        <rFont val="Cambria"/>
        <family val="1"/>
      </rPr>
      <t xml:space="preserve">       Rs.      P</t>
    </r>
  </si>
  <si>
    <r>
      <t xml:space="preserve">Replacement of  seat and back cushion, foam and cotton cloth of </t>
    </r>
    <r>
      <rPr>
        <b/>
        <sz val="16"/>
        <color indexed="8"/>
        <rFont val="Cambria"/>
        <family val="1"/>
      </rPr>
      <t>chairs</t>
    </r>
    <r>
      <rPr>
        <sz val="16"/>
        <color indexed="8"/>
        <rFont val="Cambria"/>
        <family val="1"/>
      </rPr>
      <t xml:space="preserve"> with polish/ paint as directed by engineer in charge.  </t>
    </r>
  </si>
  <si>
    <r>
      <t xml:space="preserve">Replacement of  seat and back cushion, foam and cloth of </t>
    </r>
    <r>
      <rPr>
        <b/>
        <sz val="16"/>
        <color indexed="8"/>
        <rFont val="Cambria"/>
        <family val="1"/>
      </rPr>
      <t>big chairs</t>
    </r>
    <r>
      <rPr>
        <sz val="16"/>
        <color indexed="8"/>
        <rFont val="Cambria"/>
        <family val="1"/>
      </rPr>
      <t xml:space="preserve">  with polish/ paint as directed by engineer in charge.  </t>
    </r>
  </si>
  <si>
    <r>
      <t>Replacement of  seat and back cushion, foam and cloth of</t>
    </r>
    <r>
      <rPr>
        <b/>
        <sz val="16"/>
        <color indexed="8"/>
        <rFont val="Cambria"/>
        <family val="1"/>
      </rPr>
      <t xml:space="preserve"> malasiyian chairs </t>
    </r>
    <r>
      <rPr>
        <sz val="16"/>
        <color indexed="8"/>
        <rFont val="Cambria"/>
        <family val="1"/>
      </rPr>
      <t xml:space="preserve"> sofa  with polish/ paint as directed by engineer in charge.  </t>
    </r>
  </si>
  <si>
    <r>
      <t xml:space="preserve">Replacement of  seat and back cushion, foam and cotton cloth of </t>
    </r>
    <r>
      <rPr>
        <b/>
        <sz val="16"/>
        <color indexed="8"/>
        <rFont val="Cambria"/>
        <family val="1"/>
      </rPr>
      <t>fibber</t>
    </r>
    <r>
      <rPr>
        <sz val="16"/>
        <color indexed="8"/>
        <rFont val="Cambria"/>
        <family val="1"/>
      </rPr>
      <t xml:space="preserve"> </t>
    </r>
    <r>
      <rPr>
        <b/>
        <sz val="16"/>
        <color indexed="8"/>
        <rFont val="Cambria"/>
        <family val="1"/>
      </rPr>
      <t>chairs</t>
    </r>
    <r>
      <rPr>
        <sz val="16"/>
        <color indexed="8"/>
        <rFont val="Cambria"/>
        <family val="1"/>
      </rPr>
      <t xml:space="preserve"> with polish/ paint as directed by engineer in charge.  </t>
    </r>
  </si>
  <si>
    <r>
      <t>Replacement of  seat and back cushion, foam and cotton cloth of</t>
    </r>
    <r>
      <rPr>
        <b/>
        <sz val="16"/>
        <color indexed="8"/>
        <rFont val="Cambria"/>
        <family val="1"/>
      </rPr>
      <t xml:space="preserve"> 2 seater</t>
    </r>
    <r>
      <rPr>
        <sz val="16"/>
        <color indexed="8"/>
        <rFont val="Cambria"/>
        <family val="1"/>
      </rPr>
      <t xml:space="preserve"> sofa  with polish/ paint as directed by engineer in charge.  </t>
    </r>
  </si>
  <si>
    <r>
      <t>Replacement of  seat and back cushion, foam and rexin cloth of</t>
    </r>
    <r>
      <rPr>
        <b/>
        <sz val="16"/>
        <color indexed="8"/>
        <rFont val="Cambria"/>
        <family val="1"/>
      </rPr>
      <t xml:space="preserve"> 3 seater</t>
    </r>
    <r>
      <rPr>
        <sz val="16"/>
        <color indexed="8"/>
        <rFont val="Cambria"/>
        <family val="1"/>
      </rPr>
      <t xml:space="preserve"> sofa  with polish/ paint as directed by engineer in charge.  </t>
    </r>
  </si>
  <si>
    <r>
      <t xml:space="preserve">Providing &amp; fixing </t>
    </r>
    <r>
      <rPr>
        <b/>
        <sz val="16"/>
        <color indexed="8"/>
        <rFont val="Cambria"/>
        <family val="1"/>
      </rPr>
      <t xml:space="preserve">curtain with curtain rods </t>
    </r>
    <r>
      <rPr>
        <sz val="16"/>
        <color indexed="8"/>
        <rFont val="Cambria"/>
        <family val="1"/>
      </rPr>
      <t xml:space="preserve">with sockets removable    threaded type/fixed angle type socket of different dia with rings for curtain to be provided every 5 inch  intervals etc. complete as directed by engineer in charge.  </t>
    </r>
  </si>
</sst>
</file>

<file path=xl/styles.xml><?xml version="1.0" encoding="utf-8"?>
<styleSheet xmlns="http://schemas.openxmlformats.org/spreadsheetml/2006/main">
  <numFmts count="35">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s>
  <fonts count="71">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u val="single"/>
      <sz val="16"/>
      <color indexed="10"/>
      <name val="Cambria"/>
      <family val="1"/>
    </font>
    <font>
      <sz val="16"/>
      <name val="Cambria"/>
      <family val="1"/>
    </font>
    <font>
      <sz val="16"/>
      <color indexed="23"/>
      <name val="Cambria"/>
      <family val="1"/>
    </font>
    <font>
      <b/>
      <i/>
      <sz val="16"/>
      <color indexed="8"/>
      <name val="Cambria"/>
      <family val="1"/>
    </font>
    <font>
      <b/>
      <sz val="16"/>
      <name val="Cambria"/>
      <family val="1"/>
    </font>
    <font>
      <b/>
      <sz val="16"/>
      <color indexed="8"/>
      <name val="Cambria"/>
      <family val="1"/>
    </font>
    <font>
      <b/>
      <u val="single"/>
      <sz val="16"/>
      <color indexed="23"/>
      <name val="Cambria"/>
      <family val="1"/>
    </font>
    <font>
      <b/>
      <u val="single"/>
      <sz val="16"/>
      <name val="Cambria"/>
      <family val="1"/>
    </font>
    <font>
      <b/>
      <sz val="16"/>
      <color indexed="10"/>
      <name val="Cambria"/>
      <family val="1"/>
    </font>
    <font>
      <b/>
      <sz val="16"/>
      <color indexed="18"/>
      <name val="Cambria"/>
      <family val="1"/>
    </font>
    <font>
      <sz val="16"/>
      <color indexed="8"/>
      <name val="Cambria"/>
      <family val="1"/>
    </font>
    <font>
      <sz val="16"/>
      <color indexed="31"/>
      <name val="Cambria"/>
      <family val="1"/>
    </font>
    <font>
      <b/>
      <sz val="16"/>
      <color indexed="16"/>
      <name val="Cambria"/>
      <family val="1"/>
    </font>
    <font>
      <b/>
      <sz val="16"/>
      <color indexed="17"/>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u val="single"/>
      <sz val="16"/>
      <color rgb="FFFF0000"/>
      <name val="Cambria"/>
      <family val="1"/>
    </font>
    <font>
      <sz val="16"/>
      <color theme="0" tint="-0.4999699890613556"/>
      <name val="Cambria"/>
      <family val="1"/>
    </font>
    <font>
      <b/>
      <i/>
      <sz val="16"/>
      <color theme="1"/>
      <name val="Cambria"/>
      <family val="1"/>
    </font>
    <font>
      <b/>
      <u val="single"/>
      <sz val="16"/>
      <color theme="0" tint="-0.4999699890613556"/>
      <name val="Cambria"/>
      <family val="1"/>
    </font>
    <font>
      <b/>
      <sz val="16"/>
      <color rgb="FF000066"/>
      <name val="Cambria"/>
      <family val="1"/>
    </font>
    <font>
      <sz val="16"/>
      <color theme="1"/>
      <name val="Cambria"/>
      <family val="1"/>
    </font>
    <font>
      <sz val="16"/>
      <color rgb="FF000000"/>
      <name val="Cambria"/>
      <family val="1"/>
    </font>
    <font>
      <sz val="16"/>
      <color theme="4" tint="0.7999799847602844"/>
      <name val="Cambria"/>
      <family val="1"/>
    </font>
    <font>
      <b/>
      <sz val="16"/>
      <color rgb="FF800000"/>
      <name val="Cambria"/>
      <family val="1"/>
    </font>
    <font>
      <b/>
      <sz val="16"/>
      <color rgb="FF007A37"/>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Font="1" applyAlignment="1">
      <alignment/>
    </xf>
    <xf numFmtId="0" fontId="2" fillId="0" borderId="0" xfId="57" applyNumberFormat="1" applyFont="1" applyFill="1" applyBorder="1" applyAlignment="1">
      <alignment vertical="center"/>
      <protection/>
    </xf>
    <xf numFmtId="0" fontId="58"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59"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0" xfId="57" applyNumberFormat="1" applyFont="1" applyFill="1">
      <alignment/>
      <protection/>
    </xf>
    <xf numFmtId="0" fontId="58" fillId="0" borderId="0" xfId="57" applyNumberFormat="1" applyFont="1" applyFill="1">
      <alignment/>
      <protection/>
    </xf>
    <xf numFmtId="0" fontId="2"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9" applyNumberFormat="1" applyFill="1">
      <alignment/>
      <protection/>
    </xf>
    <xf numFmtId="0" fontId="60" fillId="0" borderId="0" xfId="57" applyNumberFormat="1" applyFont="1" applyFill="1">
      <alignment/>
      <protection/>
    </xf>
    <xf numFmtId="0" fontId="7" fillId="0" borderId="0" xfId="0" applyFont="1" applyAlignment="1">
      <alignment horizontal="center" vertical="center"/>
    </xf>
    <xf numFmtId="0" fontId="61" fillId="0" borderId="0" xfId="57" applyNumberFormat="1" applyFont="1" applyFill="1" applyBorder="1" applyAlignment="1">
      <alignment horizontal="right" vertical="top"/>
      <protection/>
    </xf>
    <xf numFmtId="0" fontId="29"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9" applyNumberFormat="1" applyFont="1" applyFill="1" applyBorder="1" applyAlignment="1" applyProtection="1">
      <alignment horizontal="center" vertical="center"/>
      <protection/>
    </xf>
    <xf numFmtId="0" fontId="63" fillId="0" borderId="0" xfId="60" applyNumberFormat="1" applyFont="1" applyFill="1" applyBorder="1" applyAlignment="1" applyProtection="1">
      <alignment horizontal="center" vertical="center"/>
      <protection/>
    </xf>
    <xf numFmtId="0" fontId="32" fillId="0" borderId="0" xfId="57" applyNumberFormat="1" applyFont="1" applyFill="1" applyBorder="1" applyAlignment="1">
      <alignment vertical="center"/>
      <protection/>
    </xf>
    <xf numFmtId="0" fontId="33" fillId="0" borderId="0" xfId="57" applyNumberFormat="1" applyFont="1" applyFill="1" applyBorder="1" applyAlignment="1">
      <alignment horizontal="left" vertical="center" wrapText="1"/>
      <protection/>
    </xf>
    <xf numFmtId="0" fontId="64" fillId="0" borderId="10" xfId="57" applyNumberFormat="1" applyFont="1" applyFill="1" applyBorder="1" applyAlignment="1" applyProtection="1">
      <alignment horizontal="center" wrapText="1"/>
      <protection locked="0"/>
    </xf>
    <xf numFmtId="0" fontId="32" fillId="0" borderId="11" xfId="59" applyNumberFormat="1" applyFont="1" applyFill="1" applyBorder="1" applyAlignment="1" applyProtection="1">
      <alignment horizontal="left" vertical="top" wrapText="1"/>
      <protection/>
    </xf>
    <xf numFmtId="0" fontId="32" fillId="33" borderId="11" xfId="59" applyNumberFormat="1" applyFont="1" applyFill="1" applyBorder="1" applyAlignment="1" applyProtection="1">
      <alignment horizontal="left" vertical="top"/>
      <protection locked="0"/>
    </xf>
    <xf numFmtId="0" fontId="32" fillId="0" borderId="12" xfId="59" applyNumberFormat="1" applyFont="1" applyFill="1" applyBorder="1" applyAlignment="1" applyProtection="1">
      <alignment horizontal="left" vertical="top"/>
      <protection locked="0"/>
    </xf>
    <xf numFmtId="0" fontId="32" fillId="0" borderId="13" xfId="59" applyNumberFormat="1" applyFont="1" applyFill="1" applyBorder="1" applyAlignment="1" applyProtection="1">
      <alignment horizontal="left" vertical="top"/>
      <protection locked="0"/>
    </xf>
    <xf numFmtId="0" fontId="32" fillId="0" borderId="11" xfId="57" applyNumberFormat="1" applyFont="1" applyFill="1" applyBorder="1" applyAlignment="1">
      <alignment horizontal="center" vertical="center" wrapText="1"/>
      <protection/>
    </xf>
    <xf numFmtId="0" fontId="32" fillId="0" borderId="12" xfId="57" applyNumberFormat="1" applyFont="1" applyFill="1" applyBorder="1" applyAlignment="1">
      <alignment horizontal="center" vertical="center" wrapText="1"/>
      <protection/>
    </xf>
    <xf numFmtId="0" fontId="32" fillId="0" borderId="13" xfId="57" applyNumberFormat="1" applyFont="1" applyFill="1" applyBorder="1" applyAlignment="1">
      <alignment horizontal="center" vertical="center" wrapText="1"/>
      <protection/>
    </xf>
    <xf numFmtId="0" fontId="32" fillId="0" borderId="14" xfId="57" applyNumberFormat="1" applyFont="1" applyFill="1" applyBorder="1" applyAlignment="1">
      <alignment horizontal="center" vertical="top" wrapText="1"/>
      <protection/>
    </xf>
    <xf numFmtId="0" fontId="32" fillId="0" borderId="15" xfId="59" applyNumberFormat="1" applyFont="1" applyFill="1" applyBorder="1" applyAlignment="1">
      <alignment horizontal="center" vertical="top" wrapText="1"/>
      <protection/>
    </xf>
    <xf numFmtId="0" fontId="65" fillId="0" borderId="14" xfId="59" applyNumberFormat="1" applyFont="1" applyFill="1" applyBorder="1" applyAlignment="1">
      <alignment vertical="top" wrapText="1"/>
      <protection/>
    </xf>
    <xf numFmtId="0" fontId="32" fillId="0" borderId="16" xfId="57" applyNumberFormat="1" applyFont="1" applyFill="1" applyBorder="1" applyAlignment="1">
      <alignment horizontal="center" vertical="top" wrapText="1"/>
      <protection/>
    </xf>
    <xf numFmtId="0" fontId="29" fillId="0" borderId="11" xfId="59" applyNumberFormat="1" applyFont="1" applyFill="1" applyBorder="1" applyAlignment="1">
      <alignment horizontal="center" vertical="top"/>
      <protection/>
    </xf>
    <xf numFmtId="0" fontId="66" fillId="34" borderId="16" xfId="0" applyFont="1" applyFill="1" applyBorder="1" applyAlignment="1">
      <alignment horizontal="left" vertical="top" wrapText="1"/>
    </xf>
    <xf numFmtId="0" fontId="67" fillId="0" borderId="12" xfId="59" applyNumberFormat="1" applyFont="1" applyFill="1" applyBorder="1" applyAlignment="1">
      <alignment horizontal="left" wrapText="1" readingOrder="1"/>
      <protection/>
    </xf>
    <xf numFmtId="0" fontId="66" fillId="34" borderId="16" xfId="0" applyFont="1" applyFill="1" applyBorder="1" applyAlignment="1">
      <alignment horizontal="center" vertical="center"/>
    </xf>
    <xf numFmtId="2" fontId="29" fillId="0" borderId="13" xfId="59" applyNumberFormat="1" applyFont="1" applyFill="1" applyBorder="1" applyAlignment="1">
      <alignment vertical="top"/>
      <protection/>
    </xf>
    <xf numFmtId="0" fontId="32" fillId="0" borderId="16" xfId="57" applyNumberFormat="1" applyFont="1" applyFill="1" applyBorder="1" applyAlignment="1" applyProtection="1">
      <alignment horizontal="right" vertical="top"/>
      <protection locked="0"/>
    </xf>
    <xf numFmtId="0" fontId="29" fillId="0" borderId="16" xfId="59" applyNumberFormat="1" applyFont="1" applyFill="1" applyBorder="1" applyAlignment="1">
      <alignment vertical="top"/>
      <protection/>
    </xf>
    <xf numFmtId="0" fontId="29" fillId="0" borderId="16" xfId="57" applyNumberFormat="1" applyFont="1" applyFill="1" applyBorder="1" applyAlignment="1">
      <alignment vertical="top"/>
      <protection/>
    </xf>
    <xf numFmtId="0" fontId="32" fillId="0" borderId="16" xfId="57" applyNumberFormat="1" applyFont="1" applyFill="1" applyBorder="1" applyAlignment="1" applyProtection="1">
      <alignment horizontal="left" vertical="top"/>
      <protection locked="0"/>
    </xf>
    <xf numFmtId="2" fontId="32" fillId="33" borderId="16" xfId="57" applyNumberFormat="1" applyFont="1" applyFill="1" applyBorder="1" applyAlignment="1" applyProtection="1">
      <alignment horizontal="right" vertical="top"/>
      <protection locked="0"/>
    </xf>
    <xf numFmtId="178" fontId="32" fillId="0" borderId="16" xfId="57" applyNumberFormat="1" applyFont="1" applyFill="1" applyBorder="1" applyAlignment="1" applyProtection="1">
      <alignment horizontal="right" vertical="top"/>
      <protection locked="0"/>
    </xf>
    <xf numFmtId="178" fontId="32" fillId="0" borderId="14" xfId="57" applyNumberFormat="1" applyFont="1" applyFill="1" applyBorder="1" applyAlignment="1" applyProtection="1">
      <alignment horizontal="center" vertical="top" wrapText="1"/>
      <protection/>
    </xf>
    <xf numFmtId="178" fontId="32" fillId="0" borderId="14" xfId="57" applyNumberFormat="1" applyFont="1" applyFill="1" applyBorder="1" applyAlignment="1">
      <alignment horizontal="center" vertical="top" wrapText="1"/>
      <protection/>
    </xf>
    <xf numFmtId="178" fontId="32" fillId="0" borderId="16" xfId="57" applyNumberFormat="1" applyFont="1" applyFill="1" applyBorder="1" applyAlignment="1">
      <alignment horizontal="center" vertical="top" wrapText="1"/>
      <protection/>
    </xf>
    <xf numFmtId="2" fontId="32" fillId="0" borderId="17" xfId="59" applyNumberFormat="1" applyFont="1" applyFill="1" applyBorder="1" applyAlignment="1">
      <alignment horizontal="right" vertical="top"/>
      <protection/>
    </xf>
    <xf numFmtId="0" fontId="29" fillId="0" borderId="16" xfId="59" applyNumberFormat="1" applyFont="1" applyFill="1" applyBorder="1" applyAlignment="1">
      <alignment vertical="top" wrapText="1"/>
      <protection/>
    </xf>
    <xf numFmtId="0" fontId="66" fillId="34" borderId="13" xfId="0" applyFont="1" applyFill="1" applyBorder="1" applyAlignment="1">
      <alignment horizontal="center" vertical="center"/>
    </xf>
    <xf numFmtId="0" fontId="66" fillId="34" borderId="14" xfId="0" applyFont="1" applyFill="1" applyBorder="1" applyAlignment="1">
      <alignment horizontal="center" vertical="center"/>
    </xf>
    <xf numFmtId="0" fontId="66" fillId="0" borderId="13" xfId="0" applyFont="1" applyBorder="1" applyAlignment="1">
      <alignment horizontal="center" vertical="center"/>
    </xf>
    <xf numFmtId="0" fontId="32" fillId="0" borderId="16" xfId="59" applyNumberFormat="1" applyFont="1" applyFill="1" applyBorder="1" applyAlignment="1">
      <alignment horizontal="left" vertical="top"/>
      <protection/>
    </xf>
    <xf numFmtId="0" fontId="32" fillId="0" borderId="11" xfId="59" applyNumberFormat="1" applyFont="1" applyFill="1" applyBorder="1" applyAlignment="1">
      <alignment horizontal="left" vertical="top"/>
      <protection/>
    </xf>
    <xf numFmtId="0" fontId="29" fillId="0" borderId="15" xfId="59" applyNumberFormat="1" applyFont="1" applyFill="1" applyBorder="1" applyAlignment="1">
      <alignment vertical="top"/>
      <protection/>
    </xf>
    <xf numFmtId="0" fontId="29" fillId="0" borderId="0" xfId="59" applyNumberFormat="1" applyFont="1" applyFill="1" applyBorder="1" applyAlignment="1">
      <alignment vertical="top"/>
      <protection/>
    </xf>
    <xf numFmtId="0" fontId="29" fillId="0" borderId="18" xfId="59" applyNumberFormat="1" applyFont="1" applyFill="1" applyBorder="1" applyAlignment="1">
      <alignment vertical="top"/>
      <protection/>
    </xf>
    <xf numFmtId="0" fontId="36" fillId="0" borderId="12" xfId="59" applyNumberFormat="1" applyFont="1" applyFill="1" applyBorder="1" applyAlignment="1">
      <alignment vertical="top"/>
      <protection/>
    </xf>
    <xf numFmtId="0" fontId="29" fillId="0" borderId="12" xfId="59" applyNumberFormat="1" applyFont="1" applyFill="1" applyBorder="1" applyAlignment="1">
      <alignment vertical="top"/>
      <protection/>
    </xf>
    <xf numFmtId="178" fontId="29" fillId="0" borderId="0" xfId="57" applyNumberFormat="1" applyFont="1" applyFill="1" applyAlignment="1">
      <alignment vertical="top"/>
      <protection/>
    </xf>
    <xf numFmtId="2" fontId="36" fillId="0" borderId="16" xfId="59" applyNumberFormat="1" applyFont="1" applyFill="1" applyBorder="1" applyAlignment="1">
      <alignment vertical="top"/>
      <protection/>
    </xf>
    <xf numFmtId="0" fontId="32" fillId="0" borderId="12" xfId="59" applyNumberFormat="1" applyFont="1" applyFill="1" applyBorder="1" applyAlignment="1">
      <alignment horizontal="left" vertical="top"/>
      <protection/>
    </xf>
    <xf numFmtId="0" fontId="68" fillId="0" borderId="15" xfId="57" applyNumberFormat="1" applyFont="1" applyFill="1" applyBorder="1" applyAlignment="1" applyProtection="1">
      <alignment vertical="top"/>
      <protection/>
    </xf>
    <xf numFmtId="0" fontId="36" fillId="0" borderId="14" xfId="59" applyNumberFormat="1" applyFont="1" applyFill="1" applyBorder="1" applyAlignment="1" applyProtection="1">
      <alignment vertical="center" wrapText="1"/>
      <protection locked="0"/>
    </xf>
    <xf numFmtId="0" fontId="69" fillId="33" borderId="14" xfId="59" applyNumberFormat="1" applyFont="1" applyFill="1" applyBorder="1" applyAlignment="1" applyProtection="1">
      <alignment vertical="center" wrapText="1"/>
      <protection locked="0"/>
    </xf>
    <xf numFmtId="10" fontId="69" fillId="33" borderId="14" xfId="64" applyNumberFormat="1" applyFont="1" applyFill="1" applyBorder="1" applyAlignment="1">
      <alignment horizontal="center" vertical="center"/>
    </xf>
    <xf numFmtId="0" fontId="68" fillId="0" borderId="14" xfId="59" applyNumberFormat="1" applyFont="1" applyFill="1" applyBorder="1" applyAlignment="1">
      <alignment vertical="top"/>
      <protection/>
    </xf>
    <xf numFmtId="0" fontId="29" fillId="0" borderId="14" xfId="57" applyNumberFormat="1" applyFont="1" applyFill="1" applyBorder="1" applyAlignment="1" applyProtection="1">
      <alignment vertical="top"/>
      <protection/>
    </xf>
    <xf numFmtId="0" fontId="36" fillId="0" borderId="14" xfId="64" applyNumberFormat="1" applyFont="1" applyFill="1" applyBorder="1" applyAlignment="1" applyProtection="1">
      <alignment vertical="center" wrapText="1"/>
      <protection locked="0"/>
    </xf>
    <xf numFmtId="0" fontId="36" fillId="0" borderId="14" xfId="59" applyNumberFormat="1" applyFont="1" applyFill="1" applyBorder="1" applyAlignment="1" applyProtection="1">
      <alignment vertical="center" wrapText="1"/>
      <protection/>
    </xf>
    <xf numFmtId="0" fontId="29" fillId="0" borderId="0" xfId="57" applyNumberFormat="1" applyFont="1" applyFill="1" applyAlignment="1" applyProtection="1">
      <alignment vertical="top"/>
      <protection/>
    </xf>
    <xf numFmtId="0" fontId="29" fillId="0" borderId="0" xfId="57" applyNumberFormat="1" applyFont="1" applyFill="1" applyAlignment="1">
      <alignment vertical="top"/>
      <protection/>
    </xf>
    <xf numFmtId="178" fontId="70" fillId="0" borderId="19" xfId="59" applyNumberFormat="1" applyFont="1" applyFill="1" applyBorder="1" applyAlignment="1">
      <alignment horizontal="right" vertical="top"/>
      <protection/>
    </xf>
    <xf numFmtId="178" fontId="36" fillId="0" borderId="20" xfId="59" applyNumberFormat="1" applyFont="1" applyFill="1" applyBorder="1" applyAlignment="1">
      <alignment horizontal="right" vertical="top"/>
      <protection/>
    </xf>
    <xf numFmtId="0" fontId="36" fillId="0" borderId="11" xfId="59" applyNumberFormat="1" applyFont="1" applyFill="1" applyBorder="1" applyAlignment="1">
      <alignment horizontal="center" vertical="top" wrapText="1"/>
      <protection/>
    </xf>
    <xf numFmtId="0" fontId="36" fillId="0" borderId="12" xfId="59" applyNumberFormat="1" applyFont="1" applyFill="1" applyBorder="1" applyAlignment="1">
      <alignment horizontal="center" vertical="top" wrapText="1"/>
      <protection/>
    </xf>
    <xf numFmtId="0" fontId="36" fillId="0" borderId="13" xfId="59" applyNumberFormat="1" applyFont="1" applyFill="1" applyBorder="1" applyAlignment="1">
      <alignment horizontal="center" vertical="top" wrapText="1"/>
      <protection/>
    </xf>
    <xf numFmtId="0" fontId="29" fillId="0" borderId="16" xfId="59" applyNumberFormat="1" applyFont="1" applyFill="1" applyBorder="1" applyAlignment="1">
      <alignment horizontal="center" vertical="top"/>
      <protection/>
    </xf>
    <xf numFmtId="0" fontId="66" fillId="0" borderId="16" xfId="0" applyFont="1" applyBorder="1" applyAlignment="1">
      <alignment horizontal="left" vertical="top" wrapText="1"/>
    </xf>
    <xf numFmtId="0" fontId="66" fillId="0" borderId="16" xfId="0"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ENOV\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3"/>
  <sheetViews>
    <sheetView showGridLines="0" zoomScale="70" zoomScaleNormal="70" zoomScalePageLayoutView="0" workbookViewId="0" topLeftCell="A1">
      <selection activeCell="M13" sqref="M13:M19"/>
    </sheetView>
  </sheetViews>
  <sheetFormatPr defaultColWidth="9.140625" defaultRowHeight="15"/>
  <cols>
    <col min="1" max="1" width="15.421875" style="15" customWidth="1"/>
    <col min="2" max="2" width="129.00390625" style="15" customWidth="1"/>
    <col min="3" max="3" width="10.8515625" style="15" hidden="1" customWidth="1"/>
    <col min="4" max="4" width="14.57421875" style="15" customWidth="1"/>
    <col min="5" max="5" width="11.28125" style="15" customWidth="1"/>
    <col min="6" max="6" width="14.421875" style="15"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8.28125" style="15" customWidth="1"/>
    <col min="54" max="54" width="18.28125" style="15" hidden="1" customWidth="1"/>
    <col min="55" max="55" width="32.140625" style="15" customWidth="1"/>
    <col min="56" max="238" width="9.140625" style="15" customWidth="1"/>
    <col min="239" max="243" width="9.140625" style="17" customWidth="1"/>
    <col min="244" max="16384" width="9.140625" style="15" customWidth="1"/>
  </cols>
  <sheetData>
    <row r="1" spans="1:243" s="1" customFormat="1" ht="25.5" customHeight="1">
      <c r="A1" s="19" t="str">
        <f>B2&amp;" BoQ"</f>
        <v>Item Rate BoQ</v>
      </c>
      <c r="B1" s="19"/>
      <c r="C1" s="19"/>
      <c r="D1" s="19"/>
      <c r="E1" s="19"/>
      <c r="F1" s="19"/>
      <c r="G1" s="19"/>
      <c r="H1" s="19"/>
      <c r="I1" s="19"/>
      <c r="J1" s="19"/>
      <c r="K1" s="19"/>
      <c r="L1" s="19"/>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23" t="s">
        <v>3</v>
      </c>
      <c r="B2" s="23" t="s">
        <v>4</v>
      </c>
      <c r="C2" s="24" t="s">
        <v>5</v>
      </c>
      <c r="D2" s="24" t="s">
        <v>6</v>
      </c>
      <c r="E2" s="23" t="s">
        <v>7</v>
      </c>
      <c r="F2" s="20"/>
      <c r="G2" s="20"/>
      <c r="H2" s="20"/>
      <c r="I2" s="20"/>
      <c r="J2" s="25"/>
      <c r="K2" s="25"/>
      <c r="L2" s="25"/>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3" customFormat="1" ht="30.75" customHeight="1">
      <c r="A4" s="26" t="s">
        <v>46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IE4" s="4"/>
      <c r="IF4" s="4"/>
      <c r="IG4" s="4"/>
      <c r="IH4" s="4"/>
      <c r="II4" s="4"/>
    </row>
    <row r="5" spans="1:243" s="3" customFormat="1" ht="30.75" customHeight="1">
      <c r="A5" s="26" t="s">
        <v>45</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IE5" s="4"/>
      <c r="IF5" s="4"/>
      <c r="IG5" s="4"/>
      <c r="IH5" s="4"/>
      <c r="II5" s="4"/>
    </row>
    <row r="6" spans="1:243" s="3" customFormat="1" ht="30.75" customHeight="1">
      <c r="A6" s="26" t="s">
        <v>44</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IE6" s="4"/>
      <c r="IF6" s="4"/>
      <c r="IG6" s="4"/>
      <c r="IH6" s="4"/>
      <c r="II6" s="4"/>
    </row>
    <row r="7" spans="1:243" s="3" customFormat="1" ht="29.25" customHeight="1" hidden="1">
      <c r="A7" s="27" t="s">
        <v>10</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IE7" s="4"/>
      <c r="IF7" s="4"/>
      <c r="IG7" s="4"/>
      <c r="IH7" s="4"/>
      <c r="II7" s="4"/>
    </row>
    <row r="8" spans="1:243" s="5" customFormat="1" ht="61.5" customHeight="1">
      <c r="A8" s="28" t="s">
        <v>42</v>
      </c>
      <c r="B8" s="29"/>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1"/>
      <c r="IE8" s="6"/>
      <c r="IF8" s="6"/>
      <c r="IG8" s="6"/>
      <c r="IH8" s="6"/>
      <c r="II8" s="6"/>
    </row>
    <row r="9" spans="1:243" s="7" customFormat="1" ht="61.5" customHeight="1">
      <c r="A9" s="32" t="s">
        <v>51</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4"/>
      <c r="IE9" s="8"/>
      <c r="IF9" s="8"/>
      <c r="IG9" s="8"/>
      <c r="IH9" s="8"/>
      <c r="II9" s="8"/>
    </row>
    <row r="10" spans="1:243" s="9" customFormat="1" ht="18.75" customHeight="1">
      <c r="A10" s="35" t="s">
        <v>52</v>
      </c>
      <c r="B10" s="35" t="s">
        <v>53</v>
      </c>
      <c r="C10" s="35" t="s">
        <v>53</v>
      </c>
      <c r="D10" s="35" t="s">
        <v>52</v>
      </c>
      <c r="E10" s="35" t="s">
        <v>53</v>
      </c>
      <c r="F10" s="35" t="s">
        <v>11</v>
      </c>
      <c r="G10" s="35" t="s">
        <v>11</v>
      </c>
      <c r="H10" s="35" t="s">
        <v>12</v>
      </c>
      <c r="I10" s="35" t="s">
        <v>53</v>
      </c>
      <c r="J10" s="35" t="s">
        <v>52</v>
      </c>
      <c r="K10" s="35" t="s">
        <v>54</v>
      </c>
      <c r="L10" s="35" t="s">
        <v>53</v>
      </c>
      <c r="M10" s="35" t="s">
        <v>52</v>
      </c>
      <c r="N10" s="35" t="s">
        <v>11</v>
      </c>
      <c r="O10" s="35" t="s">
        <v>11</v>
      </c>
      <c r="P10" s="35" t="s">
        <v>11</v>
      </c>
      <c r="Q10" s="35" t="s">
        <v>11</v>
      </c>
      <c r="R10" s="35" t="s">
        <v>12</v>
      </c>
      <c r="S10" s="35" t="s">
        <v>12</v>
      </c>
      <c r="T10" s="35" t="s">
        <v>11</v>
      </c>
      <c r="U10" s="35" t="s">
        <v>11</v>
      </c>
      <c r="V10" s="35" t="s">
        <v>11</v>
      </c>
      <c r="W10" s="35" t="s">
        <v>11</v>
      </c>
      <c r="X10" s="35" t="s">
        <v>12</v>
      </c>
      <c r="Y10" s="35" t="s">
        <v>12</v>
      </c>
      <c r="Z10" s="35" t="s">
        <v>11</v>
      </c>
      <c r="AA10" s="35" t="s">
        <v>11</v>
      </c>
      <c r="AB10" s="35" t="s">
        <v>11</v>
      </c>
      <c r="AC10" s="35" t="s">
        <v>11</v>
      </c>
      <c r="AD10" s="35" t="s">
        <v>12</v>
      </c>
      <c r="AE10" s="35" t="s">
        <v>12</v>
      </c>
      <c r="AF10" s="35" t="s">
        <v>11</v>
      </c>
      <c r="AG10" s="35" t="s">
        <v>11</v>
      </c>
      <c r="AH10" s="35" t="s">
        <v>11</v>
      </c>
      <c r="AI10" s="35" t="s">
        <v>11</v>
      </c>
      <c r="AJ10" s="35" t="s">
        <v>12</v>
      </c>
      <c r="AK10" s="35" t="s">
        <v>12</v>
      </c>
      <c r="AL10" s="35" t="s">
        <v>11</v>
      </c>
      <c r="AM10" s="35" t="s">
        <v>11</v>
      </c>
      <c r="AN10" s="35" t="s">
        <v>11</v>
      </c>
      <c r="AO10" s="35" t="s">
        <v>11</v>
      </c>
      <c r="AP10" s="35" t="s">
        <v>12</v>
      </c>
      <c r="AQ10" s="35" t="s">
        <v>12</v>
      </c>
      <c r="AR10" s="35" t="s">
        <v>11</v>
      </c>
      <c r="AS10" s="35" t="s">
        <v>11</v>
      </c>
      <c r="AT10" s="35" t="s">
        <v>52</v>
      </c>
      <c r="AU10" s="35" t="s">
        <v>52</v>
      </c>
      <c r="AV10" s="35" t="s">
        <v>12</v>
      </c>
      <c r="AW10" s="35" t="s">
        <v>12</v>
      </c>
      <c r="AX10" s="35" t="s">
        <v>52</v>
      </c>
      <c r="AY10" s="35" t="s">
        <v>52</v>
      </c>
      <c r="AZ10" s="35" t="s">
        <v>13</v>
      </c>
      <c r="BA10" s="35" t="s">
        <v>52</v>
      </c>
      <c r="BB10" s="35" t="s">
        <v>52</v>
      </c>
      <c r="BC10" s="35" t="s">
        <v>53</v>
      </c>
      <c r="IE10" s="10"/>
      <c r="IF10" s="10"/>
      <c r="IG10" s="10"/>
      <c r="IH10" s="10"/>
      <c r="II10" s="10"/>
    </row>
    <row r="11" spans="1:243" s="9" customFormat="1" ht="94.5" customHeight="1">
      <c r="A11" s="35" t="s">
        <v>0</v>
      </c>
      <c r="B11" s="35" t="s">
        <v>14</v>
      </c>
      <c r="C11" s="35" t="s">
        <v>1</v>
      </c>
      <c r="D11" s="35" t="s">
        <v>15</v>
      </c>
      <c r="E11" s="35" t="s">
        <v>16</v>
      </c>
      <c r="F11" s="35" t="s">
        <v>55</v>
      </c>
      <c r="G11" s="35"/>
      <c r="H11" s="35"/>
      <c r="I11" s="35" t="s">
        <v>17</v>
      </c>
      <c r="J11" s="35" t="s">
        <v>18</v>
      </c>
      <c r="K11" s="35" t="s">
        <v>19</v>
      </c>
      <c r="L11" s="35" t="s">
        <v>20</v>
      </c>
      <c r="M11" s="36" t="s">
        <v>56</v>
      </c>
      <c r="N11" s="35" t="s">
        <v>21</v>
      </c>
      <c r="O11" s="35" t="s">
        <v>22</v>
      </c>
      <c r="P11" s="35" t="s">
        <v>23</v>
      </c>
      <c r="Q11" s="35" t="s">
        <v>24</v>
      </c>
      <c r="R11" s="35"/>
      <c r="S11" s="35"/>
      <c r="T11" s="35" t="s">
        <v>25</v>
      </c>
      <c r="U11" s="35" t="s">
        <v>26</v>
      </c>
      <c r="V11" s="35" t="s">
        <v>27</v>
      </c>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7" t="s">
        <v>57</v>
      </c>
      <c r="BB11" s="37" t="s">
        <v>28</v>
      </c>
      <c r="BC11" s="37" t="s">
        <v>29</v>
      </c>
      <c r="IE11" s="10"/>
      <c r="IF11" s="10"/>
      <c r="IG11" s="10"/>
      <c r="IH11" s="10"/>
      <c r="II11" s="10"/>
    </row>
    <row r="12" spans="1:243" s="9" customFormat="1" ht="27" customHeight="1">
      <c r="A12" s="38">
        <v>1</v>
      </c>
      <c r="B12" s="35">
        <v>2</v>
      </c>
      <c r="C12" s="38">
        <v>3</v>
      </c>
      <c r="D12" s="35">
        <v>4</v>
      </c>
      <c r="E12" s="35">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53</v>
      </c>
      <c r="BB12" s="38">
        <v>54</v>
      </c>
      <c r="BC12" s="38">
        <v>55</v>
      </c>
      <c r="IE12" s="10"/>
      <c r="IF12" s="10"/>
      <c r="IG12" s="10"/>
      <c r="IH12" s="10"/>
      <c r="II12" s="10"/>
    </row>
    <row r="13" spans="1:243" s="11" customFormat="1" ht="111.75" customHeight="1">
      <c r="A13" s="39">
        <v>1</v>
      </c>
      <c r="B13" s="40" t="s">
        <v>58</v>
      </c>
      <c r="C13" s="41" t="s">
        <v>31</v>
      </c>
      <c r="D13" s="42">
        <v>12</v>
      </c>
      <c r="E13" s="42" t="s">
        <v>50</v>
      </c>
      <c r="F13" s="43"/>
      <c r="G13" s="44"/>
      <c r="H13" s="44"/>
      <c r="I13" s="45" t="s">
        <v>34</v>
      </c>
      <c r="J13" s="46">
        <f>IF(I13="Less(-)",-1,1)</f>
        <v>1</v>
      </c>
      <c r="K13" s="47" t="s">
        <v>39</v>
      </c>
      <c r="L13" s="47" t="s">
        <v>7</v>
      </c>
      <c r="M13" s="48"/>
      <c r="N13" s="49"/>
      <c r="O13" s="49"/>
      <c r="P13" s="50"/>
      <c r="Q13" s="49"/>
      <c r="R13" s="49"/>
      <c r="S13" s="51"/>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3">
        <f>total_amount_ba($B$2,$D$2,D13,F13,J13,K13,M13)</f>
        <v>0</v>
      </c>
      <c r="BB13" s="53">
        <f>BA13+SUM(N13:AZ13)</f>
        <v>0</v>
      </c>
      <c r="BC13" s="54" t="str">
        <f>SpellNumber(L13,BB13)</f>
        <v>INR Zero Only</v>
      </c>
      <c r="IE13" s="12">
        <v>1</v>
      </c>
      <c r="IF13" s="12" t="s">
        <v>30</v>
      </c>
      <c r="IG13" s="12" t="s">
        <v>31</v>
      </c>
      <c r="IH13" s="12">
        <v>10</v>
      </c>
      <c r="II13" s="12" t="s">
        <v>32</v>
      </c>
    </row>
    <row r="14" spans="1:243" s="11" customFormat="1" ht="83.25" customHeight="1">
      <c r="A14" s="39">
        <v>2</v>
      </c>
      <c r="B14" s="40" t="s">
        <v>59</v>
      </c>
      <c r="C14" s="41" t="s">
        <v>36</v>
      </c>
      <c r="D14" s="55">
        <v>2</v>
      </c>
      <c r="E14" s="56" t="s">
        <v>50</v>
      </c>
      <c r="F14" s="43"/>
      <c r="G14" s="44"/>
      <c r="H14" s="44"/>
      <c r="I14" s="45" t="s">
        <v>34</v>
      </c>
      <c r="J14" s="46">
        <f>IF(I14="Less(-)",-1,1)</f>
        <v>1</v>
      </c>
      <c r="K14" s="47" t="s">
        <v>39</v>
      </c>
      <c r="L14" s="47" t="s">
        <v>7</v>
      </c>
      <c r="M14" s="48"/>
      <c r="N14" s="49"/>
      <c r="O14" s="49"/>
      <c r="P14" s="50"/>
      <c r="Q14" s="49"/>
      <c r="R14" s="49"/>
      <c r="S14" s="51"/>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3">
        <f>total_amount_ba($B$2,$D$2,D14,F14,J14,K14,M14)</f>
        <v>0</v>
      </c>
      <c r="BB14" s="53">
        <f>BA14+SUM(N14:AZ14)</f>
        <v>0</v>
      </c>
      <c r="BC14" s="54" t="str">
        <f>SpellNumber(L14,BB14)</f>
        <v>INR Zero Only</v>
      </c>
      <c r="IE14" s="12">
        <v>1</v>
      </c>
      <c r="IF14" s="12" t="s">
        <v>30</v>
      </c>
      <c r="IG14" s="12" t="s">
        <v>31</v>
      </c>
      <c r="IH14" s="12">
        <v>10</v>
      </c>
      <c r="II14" s="12" t="s">
        <v>32</v>
      </c>
    </row>
    <row r="15" spans="1:243" s="11" customFormat="1" ht="111.75" customHeight="1">
      <c r="A15" s="39">
        <v>3</v>
      </c>
      <c r="B15" s="40" t="s">
        <v>60</v>
      </c>
      <c r="C15" s="41" t="s">
        <v>43</v>
      </c>
      <c r="D15" s="55">
        <v>4</v>
      </c>
      <c r="E15" s="56" t="s">
        <v>50</v>
      </c>
      <c r="F15" s="43"/>
      <c r="G15" s="44"/>
      <c r="H15" s="44"/>
      <c r="I15" s="45" t="s">
        <v>34</v>
      </c>
      <c r="J15" s="46">
        <f>IF(I15="Less(-)",-1,1)</f>
        <v>1</v>
      </c>
      <c r="K15" s="47" t="s">
        <v>39</v>
      </c>
      <c r="L15" s="47" t="s">
        <v>7</v>
      </c>
      <c r="M15" s="48"/>
      <c r="N15" s="49"/>
      <c r="O15" s="49"/>
      <c r="P15" s="50"/>
      <c r="Q15" s="49"/>
      <c r="R15" s="49"/>
      <c r="S15" s="51"/>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3">
        <f>total_amount_ba($B$2,$D$2,D15,F15,J15,K15,M15)</f>
        <v>0</v>
      </c>
      <c r="BB15" s="53">
        <f>BA15+SUM(N15:AZ15)</f>
        <v>0</v>
      </c>
      <c r="BC15" s="54" t="str">
        <f>SpellNumber(L15,BB15)</f>
        <v>INR Zero Only</v>
      </c>
      <c r="IE15" s="12">
        <v>1</v>
      </c>
      <c r="IF15" s="12" t="s">
        <v>30</v>
      </c>
      <c r="IG15" s="12" t="s">
        <v>31</v>
      </c>
      <c r="IH15" s="12">
        <v>10</v>
      </c>
      <c r="II15" s="12" t="s">
        <v>32</v>
      </c>
    </row>
    <row r="16" spans="1:243" s="11" customFormat="1" ht="111.75" customHeight="1">
      <c r="A16" s="39">
        <v>4</v>
      </c>
      <c r="B16" s="40" t="s">
        <v>61</v>
      </c>
      <c r="C16" s="41" t="s">
        <v>47</v>
      </c>
      <c r="D16" s="42">
        <v>6</v>
      </c>
      <c r="E16" s="42" t="s">
        <v>50</v>
      </c>
      <c r="F16" s="43"/>
      <c r="G16" s="44"/>
      <c r="H16" s="44"/>
      <c r="I16" s="45" t="s">
        <v>34</v>
      </c>
      <c r="J16" s="46">
        <f>IF(I16="Less(-)",-1,1)</f>
        <v>1</v>
      </c>
      <c r="K16" s="47" t="s">
        <v>39</v>
      </c>
      <c r="L16" s="47" t="s">
        <v>7</v>
      </c>
      <c r="M16" s="48"/>
      <c r="N16" s="49"/>
      <c r="O16" s="49"/>
      <c r="P16" s="50"/>
      <c r="Q16" s="49"/>
      <c r="R16" s="49"/>
      <c r="S16" s="51"/>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3">
        <f>total_amount_ba($B$2,$D$2,D16,F16,J16,K16,M16)</f>
        <v>0</v>
      </c>
      <c r="BB16" s="53">
        <f>BA16+SUM(N16:AZ16)</f>
        <v>0</v>
      </c>
      <c r="BC16" s="54" t="str">
        <f>SpellNumber(L16,BB16)</f>
        <v>INR Zero Only</v>
      </c>
      <c r="IE16" s="12">
        <v>1</v>
      </c>
      <c r="IF16" s="12" t="s">
        <v>30</v>
      </c>
      <c r="IG16" s="12" t="s">
        <v>31</v>
      </c>
      <c r="IH16" s="12">
        <v>10</v>
      </c>
      <c r="II16" s="12" t="s">
        <v>32</v>
      </c>
    </row>
    <row r="17" spans="1:243" s="11" customFormat="1" ht="83.25" customHeight="1">
      <c r="A17" s="39">
        <v>5</v>
      </c>
      <c r="B17" s="40" t="s">
        <v>62</v>
      </c>
      <c r="C17" s="41" t="s">
        <v>37</v>
      </c>
      <c r="D17" s="55">
        <v>8</v>
      </c>
      <c r="E17" s="56" t="s">
        <v>50</v>
      </c>
      <c r="F17" s="43"/>
      <c r="G17" s="44"/>
      <c r="H17" s="44"/>
      <c r="I17" s="45" t="s">
        <v>34</v>
      </c>
      <c r="J17" s="46">
        <f>IF(I17="Less(-)",-1,1)</f>
        <v>1</v>
      </c>
      <c r="K17" s="47" t="s">
        <v>39</v>
      </c>
      <c r="L17" s="47" t="s">
        <v>7</v>
      </c>
      <c r="M17" s="48"/>
      <c r="N17" s="49"/>
      <c r="O17" s="49"/>
      <c r="P17" s="50"/>
      <c r="Q17" s="49"/>
      <c r="R17" s="49"/>
      <c r="S17" s="51"/>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3">
        <f>total_amount_ba($B$2,$D$2,D17,F17,J17,K17,M17)</f>
        <v>0</v>
      </c>
      <c r="BB17" s="53">
        <f>BA17+SUM(N17:AZ17)</f>
        <v>0</v>
      </c>
      <c r="BC17" s="54" t="str">
        <f>SpellNumber(L17,BB17)</f>
        <v>INR Zero Only</v>
      </c>
      <c r="IE17" s="12">
        <v>1</v>
      </c>
      <c r="IF17" s="12" t="s">
        <v>30</v>
      </c>
      <c r="IG17" s="12" t="s">
        <v>31</v>
      </c>
      <c r="IH17" s="12">
        <v>10</v>
      </c>
      <c r="II17" s="12" t="s">
        <v>32</v>
      </c>
    </row>
    <row r="18" spans="1:243" s="11" customFormat="1" ht="83.25" customHeight="1">
      <c r="A18" s="39">
        <v>6</v>
      </c>
      <c r="B18" s="40" t="s">
        <v>63</v>
      </c>
      <c r="C18" s="41" t="s">
        <v>48</v>
      </c>
      <c r="D18" s="55">
        <v>4</v>
      </c>
      <c r="E18" s="56" t="s">
        <v>50</v>
      </c>
      <c r="F18" s="43"/>
      <c r="G18" s="44"/>
      <c r="H18" s="44"/>
      <c r="I18" s="45" t="s">
        <v>34</v>
      </c>
      <c r="J18" s="46">
        <f>IF(I18="Less(-)",-1,1)</f>
        <v>1</v>
      </c>
      <c r="K18" s="47" t="s">
        <v>39</v>
      </c>
      <c r="L18" s="47" t="s">
        <v>7</v>
      </c>
      <c r="M18" s="48"/>
      <c r="N18" s="49"/>
      <c r="O18" s="49"/>
      <c r="P18" s="50"/>
      <c r="Q18" s="49"/>
      <c r="R18" s="49"/>
      <c r="S18" s="51"/>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3">
        <f>total_amount_ba($B$2,$D$2,D18,F18,J18,K18,M18)</f>
        <v>0</v>
      </c>
      <c r="BB18" s="53">
        <f>BA18+SUM(N18:AZ18)</f>
        <v>0</v>
      </c>
      <c r="BC18" s="54" t="str">
        <f>SpellNumber(L18,BB18)</f>
        <v>INR Zero Only</v>
      </c>
      <c r="IE18" s="12">
        <v>1</v>
      </c>
      <c r="IF18" s="12" t="s">
        <v>30</v>
      </c>
      <c r="IG18" s="12" t="s">
        <v>31</v>
      </c>
      <c r="IH18" s="12">
        <v>10</v>
      </c>
      <c r="II18" s="12" t="s">
        <v>32</v>
      </c>
    </row>
    <row r="19" spans="1:243" s="11" customFormat="1" ht="83.25" customHeight="1">
      <c r="A19" s="83">
        <v>7</v>
      </c>
      <c r="B19" s="84" t="s">
        <v>64</v>
      </c>
      <c r="C19" s="41" t="s">
        <v>49</v>
      </c>
      <c r="D19" s="57">
        <v>26</v>
      </c>
      <c r="E19" s="85" t="s">
        <v>50</v>
      </c>
      <c r="F19" s="43"/>
      <c r="G19" s="44"/>
      <c r="H19" s="44"/>
      <c r="I19" s="45" t="s">
        <v>34</v>
      </c>
      <c r="J19" s="46">
        <f>IF(I19="Less(-)",-1,1)</f>
        <v>1</v>
      </c>
      <c r="K19" s="47" t="s">
        <v>39</v>
      </c>
      <c r="L19" s="47" t="s">
        <v>7</v>
      </c>
      <c r="M19" s="48"/>
      <c r="N19" s="49"/>
      <c r="O19" s="49"/>
      <c r="P19" s="50"/>
      <c r="Q19" s="49"/>
      <c r="R19" s="49"/>
      <c r="S19" s="51"/>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3">
        <f>total_amount_ba($B$2,$D$2,D19,F19,J19,K19,M19)</f>
        <v>0</v>
      </c>
      <c r="BB19" s="53">
        <f>BA19+SUM(N19:AZ19)</f>
        <v>0</v>
      </c>
      <c r="BC19" s="54" t="str">
        <f>SpellNumber(L19,BB19)</f>
        <v>INR Zero Only</v>
      </c>
      <c r="IE19" s="12">
        <v>1</v>
      </c>
      <c r="IF19" s="12" t="s">
        <v>30</v>
      </c>
      <c r="IG19" s="12" t="s">
        <v>31</v>
      </c>
      <c r="IH19" s="12">
        <v>10</v>
      </c>
      <c r="II19" s="12" t="s">
        <v>32</v>
      </c>
    </row>
    <row r="20" spans="1:243" s="11" customFormat="1" ht="33" customHeight="1">
      <c r="A20" s="58" t="s">
        <v>38</v>
      </c>
      <c r="B20" s="59"/>
      <c r="C20" s="60"/>
      <c r="D20" s="61"/>
      <c r="E20" s="61"/>
      <c r="F20" s="62"/>
      <c r="G20" s="62"/>
      <c r="H20" s="63"/>
      <c r="I20" s="63"/>
      <c r="J20" s="63"/>
      <c r="K20" s="63"/>
      <c r="L20" s="64"/>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53">
        <f>+SUM(BA13:BA19)</f>
        <v>0</v>
      </c>
      <c r="BB20" s="66">
        <f>SUM(BB13:BB19)</f>
        <v>0</v>
      </c>
      <c r="BC20" s="54" t="str">
        <f>SpellNumber($E$2,BA20)</f>
        <v>INR Zero Only</v>
      </c>
      <c r="IE20" s="12">
        <v>4</v>
      </c>
      <c r="IF20" s="12" t="s">
        <v>35</v>
      </c>
      <c r="IG20" s="12" t="s">
        <v>37</v>
      </c>
      <c r="IH20" s="12">
        <v>10</v>
      </c>
      <c r="II20" s="12" t="s">
        <v>33</v>
      </c>
    </row>
    <row r="21" spans="1:243" s="13" customFormat="1" ht="39" customHeight="1" hidden="1">
      <c r="A21" s="59" t="s">
        <v>41</v>
      </c>
      <c r="B21" s="67"/>
      <c r="C21" s="68"/>
      <c r="D21" s="69"/>
      <c r="E21" s="70"/>
      <c r="F21" s="71"/>
      <c r="G21" s="72"/>
      <c r="H21" s="73"/>
      <c r="I21" s="73"/>
      <c r="J21" s="73"/>
      <c r="K21" s="69"/>
      <c r="L21" s="74"/>
      <c r="M21" s="75"/>
      <c r="N21" s="76"/>
      <c r="O21" s="77"/>
      <c r="P21" s="77"/>
      <c r="Q21" s="77"/>
      <c r="R21" s="77"/>
      <c r="S21" s="77"/>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8">
        <f>IF(ISBLANK(F21),0,IF(E21="Excess (+)",ROUND(BA20+(BA20*F21),2),IF(E21="Less (-)",ROUND(BA20+(BA20*F21*(-1)),2),0)))</f>
        <v>0</v>
      </c>
      <c r="BB21" s="79">
        <f>ROUND(BA21,0)</f>
        <v>0</v>
      </c>
      <c r="BC21" s="54" t="str">
        <f>SpellNumber(L21,BB21)</f>
        <v> Zero Only</v>
      </c>
      <c r="IE21" s="14"/>
      <c r="IF21" s="14"/>
      <c r="IG21" s="14"/>
      <c r="IH21" s="14"/>
      <c r="II21" s="14"/>
    </row>
    <row r="22" spans="1:243" s="13" customFormat="1" ht="51" customHeight="1">
      <c r="A22" s="58" t="s">
        <v>40</v>
      </c>
      <c r="B22" s="58"/>
      <c r="C22" s="80" t="str">
        <f>SpellNumber($E$2,BA20)</f>
        <v>INR Zero Only</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2"/>
      <c r="IE22" s="14"/>
      <c r="IF22" s="14"/>
      <c r="IG22" s="14"/>
      <c r="IH22" s="14"/>
      <c r="II22" s="14"/>
    </row>
    <row r="23" spans="3:243" s="9" customFormat="1" ht="15">
      <c r="C23" s="15"/>
      <c r="D23" s="15"/>
      <c r="E23" s="15"/>
      <c r="F23" s="15"/>
      <c r="G23" s="15"/>
      <c r="H23" s="15"/>
      <c r="I23" s="15"/>
      <c r="J23" s="15"/>
      <c r="K23" s="15"/>
      <c r="L23" s="15"/>
      <c r="M23" s="15"/>
      <c r="O23" s="15"/>
      <c r="BA23" s="15"/>
      <c r="BC23" s="15"/>
      <c r="IE23" s="10"/>
      <c r="IF23" s="10"/>
      <c r="IG23" s="10"/>
      <c r="IH23" s="10"/>
      <c r="II23" s="10"/>
    </row>
  </sheetData>
  <sheetProtection password="F3C0" sheet="1" selectLockedCells="1"/>
  <mergeCells count="8">
    <mergeCell ref="A9:BC9"/>
    <mergeCell ref="C22:BC22"/>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9">
      <formula1>0</formula1>
      <formula2>999999999999999</formula2>
    </dataValidation>
    <dataValidation type="list" allowBlank="1" showInputMessage="1" showErrorMessage="1" sqref="L13:L19">
      <formula1>"INR"</formula1>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list" allowBlank="1" showInputMessage="1" showErrorMessage="1" sqref="K13:K19">
      <formula1>"Partial Conversion, Full Conversion"</formula1>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type="decimal" allowBlank="1" showInputMessage="1" showErrorMessage="1" errorTitle="Invalid Entry" error="Only Numeric Values are allowed. " sqref="A13:A19">
      <formula1>0</formula1>
      <formula2>999999999999999</formula2>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Q21" sqref="Q21"/>
    </sheetView>
  </sheetViews>
  <sheetFormatPr defaultColWidth="9.140625" defaultRowHeight="15"/>
  <sheetData>
    <row r="6" spans="5:11" ht="15">
      <c r="E6" s="18" t="s">
        <v>2</v>
      </c>
      <c r="F6" s="18"/>
      <c r="G6" s="18"/>
      <c r="H6" s="18"/>
      <c r="I6" s="18"/>
      <c r="J6" s="18"/>
      <c r="K6" s="18"/>
    </row>
    <row r="7" spans="5:11" ht="15">
      <c r="E7" s="18"/>
      <c r="F7" s="18"/>
      <c r="G7" s="18"/>
      <c r="H7" s="18"/>
      <c r="I7" s="18"/>
      <c r="J7" s="18"/>
      <c r="K7" s="18"/>
    </row>
    <row r="8" spans="5:11" ht="15">
      <c r="E8" s="18"/>
      <c r="F8" s="18"/>
      <c r="G8" s="18"/>
      <c r="H8" s="18"/>
      <c r="I8" s="18"/>
      <c r="J8" s="18"/>
      <c r="K8" s="18"/>
    </row>
    <row r="9" spans="5:11" ht="15">
      <c r="E9" s="18"/>
      <c r="F9" s="18"/>
      <c r="G9" s="18"/>
      <c r="H9" s="18"/>
      <c r="I9" s="18"/>
      <c r="J9" s="18"/>
      <c r="K9" s="18"/>
    </row>
    <row r="10" spans="5:11" ht="15">
      <c r="E10" s="18"/>
      <c r="F10" s="18"/>
      <c r="G10" s="18"/>
      <c r="H10" s="18"/>
      <c r="I10" s="18"/>
      <c r="J10" s="18"/>
      <c r="K10" s="18"/>
    </row>
    <row r="11" spans="5:11" ht="15">
      <c r="E11" s="18"/>
      <c r="F11" s="18"/>
      <c r="G11" s="18"/>
      <c r="H11" s="18"/>
      <c r="I11" s="18"/>
      <c r="J11" s="18"/>
      <c r="K11" s="18"/>
    </row>
    <row r="12" spans="5:11" ht="15">
      <c r="E12" s="18"/>
      <c r="F12" s="18"/>
      <c r="G12" s="18"/>
      <c r="H12" s="18"/>
      <c r="I12" s="18"/>
      <c r="J12" s="18"/>
      <c r="K12" s="18"/>
    </row>
    <row r="13" spans="5:11" ht="15">
      <c r="E13" s="18"/>
      <c r="F13" s="18"/>
      <c r="G13" s="18"/>
      <c r="H13" s="18"/>
      <c r="I13" s="18"/>
      <c r="J13" s="18"/>
      <c r="K13" s="18"/>
    </row>
    <row r="14" spans="5:11" ht="15">
      <c r="E14" s="18"/>
      <c r="F14" s="18"/>
      <c r="G14" s="18"/>
      <c r="H14" s="18"/>
      <c r="I14" s="18"/>
      <c r="J14" s="18"/>
      <c r="K14" s="1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2024-04-12T05:27:19Z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